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37" i="1" l="1"/>
  <c r="M36" i="1"/>
  <c r="M35" i="1"/>
  <c r="M34" i="1"/>
  <c r="M33" i="1"/>
  <c r="M32" i="1"/>
  <c r="M31" i="1"/>
  <c r="M30" i="1"/>
  <c r="M29" i="1"/>
  <c r="M28" i="1"/>
  <c r="M27" i="1"/>
  <c r="H6" i="1" l="1"/>
  <c r="H7" i="1"/>
  <c r="I7" i="1" s="1"/>
  <c r="H8" i="1"/>
  <c r="I8" i="1" s="1"/>
  <c r="H9" i="1"/>
  <c r="H10" i="1"/>
  <c r="I10" i="1" s="1"/>
  <c r="H11" i="1"/>
  <c r="H12" i="1"/>
  <c r="I12" i="1" s="1"/>
  <c r="H13" i="1"/>
  <c r="H14" i="1"/>
  <c r="I14" i="1" s="1"/>
  <c r="H15" i="1"/>
  <c r="I15" i="1" s="1"/>
  <c r="H16" i="1"/>
  <c r="I16" i="1" s="1"/>
  <c r="H17" i="1"/>
  <c r="I17" i="1" s="1"/>
  <c r="H18" i="1"/>
  <c r="I18" i="1" s="1"/>
  <c r="H19" i="1"/>
  <c r="I19" i="1" s="1"/>
  <c r="I9" i="1" l="1"/>
  <c r="L24" i="1"/>
  <c r="M24" i="1" s="1"/>
  <c r="I13" i="1"/>
  <c r="L26" i="1"/>
  <c r="M26" i="1" s="1"/>
  <c r="I6" i="1"/>
  <c r="L25" i="1"/>
  <c r="M25" i="1" s="1"/>
  <c r="L18" i="1"/>
  <c r="I11" i="1"/>
  <c r="L17" i="1"/>
  <c r="C23" i="1" l="1"/>
  <c r="C32" i="1"/>
  <c r="C40" i="1"/>
  <c r="C48" i="1"/>
  <c r="C56" i="1"/>
  <c r="C64" i="1"/>
  <c r="C72" i="1"/>
  <c r="C80" i="1"/>
  <c r="C24" i="1"/>
  <c r="C33" i="1"/>
  <c r="C41" i="1"/>
  <c r="C49" i="1"/>
  <c r="C57" i="1"/>
  <c r="C65" i="1"/>
  <c r="C73" i="1"/>
  <c r="C81" i="1"/>
  <c r="C29" i="1"/>
  <c r="C78" i="1"/>
  <c r="C39" i="1"/>
  <c r="C25" i="1"/>
  <c r="C34" i="1"/>
  <c r="C42" i="1"/>
  <c r="C50" i="1"/>
  <c r="C58" i="1"/>
  <c r="C66" i="1"/>
  <c r="C74" i="1"/>
  <c r="C82" i="1"/>
  <c r="C36" i="1"/>
  <c r="C52" i="1"/>
  <c r="C68" i="1"/>
  <c r="C84" i="1"/>
  <c r="C85" i="1"/>
  <c r="C46" i="1"/>
  <c r="C62" i="1"/>
  <c r="C31" i="1"/>
  <c r="C47" i="1"/>
  <c r="C63" i="1"/>
  <c r="C87" i="1"/>
  <c r="C26" i="1"/>
  <c r="C35" i="1"/>
  <c r="C43" i="1"/>
  <c r="C51" i="1"/>
  <c r="C59" i="1"/>
  <c r="C67" i="1"/>
  <c r="C75" i="1"/>
  <c r="C83" i="1"/>
  <c r="C27" i="1"/>
  <c r="C44" i="1"/>
  <c r="C60" i="1"/>
  <c r="C76" i="1"/>
  <c r="C77" i="1"/>
  <c r="C54" i="1"/>
  <c r="C86" i="1"/>
  <c r="C71" i="1"/>
  <c r="C28" i="1"/>
  <c r="C37" i="1"/>
  <c r="C45" i="1"/>
  <c r="C53" i="1"/>
  <c r="C61" i="1"/>
  <c r="C69" i="1"/>
  <c r="C38" i="1"/>
  <c r="C70" i="1"/>
  <c r="C30" i="1"/>
  <c r="C55" i="1"/>
  <c r="C79" i="1"/>
</calcChain>
</file>

<file path=xl/sharedStrings.xml><?xml version="1.0" encoding="utf-8"?>
<sst xmlns="http://schemas.openxmlformats.org/spreadsheetml/2006/main" count="90" uniqueCount="57">
  <si>
    <t>Westbury</t>
  </si>
  <si>
    <t>Jack</t>
  </si>
  <si>
    <t>Smith</t>
  </si>
  <si>
    <t>Albert</t>
  </si>
  <si>
    <t>Sevigny</t>
  </si>
  <si>
    <t>Peter</t>
  </si>
  <si>
    <t>Savage</t>
  </si>
  <si>
    <t>Janice</t>
  </si>
  <si>
    <t>Nixon</t>
  </si>
  <si>
    <t>John</t>
  </si>
  <si>
    <t>Marquis</t>
  </si>
  <si>
    <t>Eva</t>
  </si>
  <si>
    <t>Loyd</t>
  </si>
  <si>
    <t>Ann</t>
  </si>
  <si>
    <t>Lennington</t>
  </si>
  <si>
    <t>Kerry</t>
  </si>
  <si>
    <t>Kennedy</t>
  </si>
  <si>
    <t>Paul</t>
  </si>
  <si>
    <t>Jung</t>
  </si>
  <si>
    <t>Ching</t>
  </si>
  <si>
    <t>Dessousa</t>
  </si>
  <si>
    <t>Robert</t>
  </si>
  <si>
    <t>Carter</t>
  </si>
  <si>
    <t>Alex</t>
  </si>
  <si>
    <t>Brown</t>
  </si>
  <si>
    <t>Clement</t>
  </si>
  <si>
    <t>Grades</t>
  </si>
  <si>
    <t>Final exam (45%)</t>
  </si>
  <si>
    <t>Mid-term exam (35%)</t>
  </si>
  <si>
    <t>Assignmeants (20%)</t>
  </si>
  <si>
    <t>Student number</t>
  </si>
  <si>
    <t>Last name</t>
  </si>
  <si>
    <t>First name</t>
  </si>
  <si>
    <t>A+</t>
  </si>
  <si>
    <t>A</t>
  </si>
  <si>
    <t>85-90</t>
  </si>
  <si>
    <t>A-</t>
  </si>
  <si>
    <t>80-85</t>
  </si>
  <si>
    <t>B+</t>
  </si>
  <si>
    <t>77-80</t>
  </si>
  <si>
    <t>B</t>
  </si>
  <si>
    <t>73-77</t>
  </si>
  <si>
    <t>B-</t>
  </si>
  <si>
    <t>70-73</t>
  </si>
  <si>
    <t>C</t>
  </si>
  <si>
    <t>60-70</t>
  </si>
  <si>
    <t>F</t>
  </si>
  <si>
    <t>Letter Grade</t>
  </si>
  <si>
    <t>Score (%)</t>
  </si>
  <si>
    <t>Weigthed Averages (%)</t>
  </si>
  <si>
    <t>Mean</t>
  </si>
  <si>
    <t>Standard Deviation</t>
  </si>
  <si>
    <t>Grade</t>
  </si>
  <si>
    <t xml:space="preserve">Normal dist. </t>
  </si>
  <si>
    <t>Average</t>
  </si>
  <si>
    <t>Student Grades</t>
  </si>
  <si>
    <t>Student Arranged Alphabetically by their Grades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</si>
</sst>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/>
    <xf numFmtId="0" fontId="0" fillId="0" borderId="16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/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9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Normal</a:t>
            </a:r>
            <a:r>
              <a:rPr lang="en-CA" baseline="0"/>
              <a:t> Distribution</a:t>
            </a:r>
            <a:endParaRPr lang="en-CA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Sheet1!$B$23:$B$87</c:f>
              <c:numCache>
                <c:formatCode>General</c:formatCode>
                <c:ptCount val="65"/>
                <c:pt idx="0">
                  <c:v>35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53</c:v>
                </c:pt>
                <c:pt idx="18">
                  <c:v>54</c:v>
                </c:pt>
                <c:pt idx="19">
                  <c:v>55</c:v>
                </c:pt>
                <c:pt idx="20">
                  <c:v>56</c:v>
                </c:pt>
                <c:pt idx="21">
                  <c:v>57</c:v>
                </c:pt>
                <c:pt idx="22">
                  <c:v>58</c:v>
                </c:pt>
                <c:pt idx="23">
                  <c:v>59</c:v>
                </c:pt>
                <c:pt idx="24">
                  <c:v>60</c:v>
                </c:pt>
                <c:pt idx="25">
                  <c:v>61</c:v>
                </c:pt>
                <c:pt idx="26">
                  <c:v>62</c:v>
                </c:pt>
                <c:pt idx="27">
                  <c:v>63</c:v>
                </c:pt>
                <c:pt idx="28">
                  <c:v>64</c:v>
                </c:pt>
                <c:pt idx="29">
                  <c:v>65</c:v>
                </c:pt>
                <c:pt idx="30">
                  <c:v>66</c:v>
                </c:pt>
                <c:pt idx="31">
                  <c:v>67</c:v>
                </c:pt>
                <c:pt idx="32">
                  <c:v>68</c:v>
                </c:pt>
                <c:pt idx="33">
                  <c:v>69</c:v>
                </c:pt>
                <c:pt idx="34">
                  <c:v>70</c:v>
                </c:pt>
                <c:pt idx="35">
                  <c:v>71</c:v>
                </c:pt>
                <c:pt idx="36">
                  <c:v>72</c:v>
                </c:pt>
                <c:pt idx="37">
                  <c:v>73</c:v>
                </c:pt>
                <c:pt idx="38">
                  <c:v>74</c:v>
                </c:pt>
                <c:pt idx="39">
                  <c:v>75</c:v>
                </c:pt>
                <c:pt idx="40">
                  <c:v>76</c:v>
                </c:pt>
                <c:pt idx="41">
                  <c:v>77</c:v>
                </c:pt>
                <c:pt idx="42">
                  <c:v>78</c:v>
                </c:pt>
                <c:pt idx="43">
                  <c:v>79</c:v>
                </c:pt>
                <c:pt idx="44">
                  <c:v>80</c:v>
                </c:pt>
                <c:pt idx="45">
                  <c:v>81</c:v>
                </c:pt>
                <c:pt idx="46">
                  <c:v>82</c:v>
                </c:pt>
                <c:pt idx="47">
                  <c:v>83</c:v>
                </c:pt>
                <c:pt idx="48">
                  <c:v>84</c:v>
                </c:pt>
                <c:pt idx="49">
                  <c:v>85</c:v>
                </c:pt>
                <c:pt idx="50">
                  <c:v>86</c:v>
                </c:pt>
                <c:pt idx="51">
                  <c:v>87</c:v>
                </c:pt>
                <c:pt idx="52">
                  <c:v>88</c:v>
                </c:pt>
                <c:pt idx="53">
                  <c:v>89</c:v>
                </c:pt>
                <c:pt idx="54">
                  <c:v>90</c:v>
                </c:pt>
                <c:pt idx="55">
                  <c:v>91</c:v>
                </c:pt>
                <c:pt idx="56">
                  <c:v>92</c:v>
                </c:pt>
                <c:pt idx="57">
                  <c:v>93</c:v>
                </c:pt>
                <c:pt idx="58">
                  <c:v>94</c:v>
                </c:pt>
                <c:pt idx="59">
                  <c:v>95</c:v>
                </c:pt>
                <c:pt idx="60">
                  <c:v>96</c:v>
                </c:pt>
                <c:pt idx="61">
                  <c:v>97</c:v>
                </c:pt>
                <c:pt idx="62">
                  <c:v>98</c:v>
                </c:pt>
                <c:pt idx="63">
                  <c:v>99</c:v>
                </c:pt>
                <c:pt idx="64">
                  <c:v>100</c:v>
                </c:pt>
              </c:numCache>
            </c:numRef>
          </c:xVal>
          <c:yVal>
            <c:numRef>
              <c:f>Sheet1!$C$23:$C$87</c:f>
              <c:numCache>
                <c:formatCode>General</c:formatCode>
                <c:ptCount val="65"/>
                <c:pt idx="0">
                  <c:v>1.1974212417838179E-4</c:v>
                </c:pt>
                <c:pt idx="1">
                  <c:v>2.2724096735339026E-4</c:v>
                </c:pt>
                <c:pt idx="2">
                  <c:v>3.0865775639567412E-4</c:v>
                </c:pt>
                <c:pt idx="3">
                  <c:v>4.1531879056395124E-4</c:v>
                </c:pt>
                <c:pt idx="4">
                  <c:v>5.5360472260693985E-4</c:v>
                </c:pt>
                <c:pt idx="5">
                  <c:v>7.3102429715364895E-4</c:v>
                </c:pt>
                <c:pt idx="6">
                  <c:v>9.5626367216046103E-4</c:v>
                </c:pt>
                <c:pt idx="7">
                  <c:v>1.2391883537309519E-3</c:v>
                </c:pt>
                <c:pt idx="8">
                  <c:v>1.5907825147608474E-3</c:v>
                </c:pt>
                <c:pt idx="9">
                  <c:v>2.0230103950502408E-3</c:v>
                </c:pt>
                <c:pt idx="10">
                  <c:v>2.548585688209995E-3</c:v>
                </c:pt>
                <c:pt idx="11">
                  <c:v>3.180637577264514E-3</c:v>
                </c:pt>
                <c:pt idx="12">
                  <c:v>3.932266569934742E-3</c:v>
                </c:pt>
                <c:pt idx="13">
                  <c:v>4.8159895594488307E-3</c:v>
                </c:pt>
                <c:pt idx="14">
                  <c:v>5.8430814783305262E-3</c:v>
                </c:pt>
                <c:pt idx="15">
                  <c:v>7.022830197878813E-3</c:v>
                </c:pt>
                <c:pt idx="16">
                  <c:v>8.3617314133732201E-3</c:v>
                </c:pt>
                <c:pt idx="17">
                  <c:v>9.8626603933056507E-3</c:v>
                </c:pt>
                <c:pt idx="18">
                  <c:v>1.152406673646785E-2</c:v>
                </c:pt>
                <c:pt idx="19">
                  <c:v>1.3339245643575645E-2</c:v>
                </c:pt>
                <c:pt idx="20">
                  <c:v>1.5295743627375992E-2</c:v>
                </c:pt>
                <c:pt idx="21">
                  <c:v>1.7374957114474211E-2</c:v>
                </c:pt>
                <c:pt idx="22">
                  <c:v>1.9551978314341575E-2</c:v>
                </c:pt>
                <c:pt idx="23">
                  <c:v>2.1795733668030216E-2</c:v>
                </c:pt>
                <c:pt idx="24">
                  <c:v>2.4069446200474978E-2</c:v>
                </c:pt>
                <c:pt idx="25">
                  <c:v>2.633143474231216E-2</c:v>
                </c:pt>
                <c:pt idx="26">
                  <c:v>2.8536241322410588E-2</c:v>
                </c:pt>
                <c:pt idx="27">
                  <c:v>3.0636054580054573E-2</c:v>
                </c:pt>
                <c:pt idx="28">
                  <c:v>3.2582373672812734E-2</c:v>
                </c:pt>
                <c:pt idx="29">
                  <c:v>3.4327835914877543E-2</c:v>
                </c:pt>
                <c:pt idx="30">
                  <c:v>3.582811430831101E-2</c:v>
                </c:pt>
                <c:pt idx="31">
                  <c:v>3.7043780030944148E-2</c:v>
                </c:pt>
                <c:pt idx="32">
                  <c:v>3.7942021183291222E-2</c:v>
                </c:pt>
                <c:pt idx="33">
                  <c:v>3.8498113422015735E-2</c:v>
                </c:pt>
                <c:pt idx="34">
                  <c:v>3.8696550540112264E-2</c:v>
                </c:pt>
                <c:pt idx="35">
                  <c:v>3.8531762849273517E-2</c:v>
                </c:pt>
                <c:pt idx="36">
                  <c:v>3.8008376915171734E-2</c:v>
                </c:pt>
                <c:pt idx="37">
                  <c:v>3.7140999741054004E-2</c:v>
                </c:pt>
                <c:pt idx="38">
                  <c:v>3.5953541449892372E-2</c:v>
                </c:pt>
                <c:pt idx="39">
                  <c:v>3.4478120297771454E-2</c:v>
                </c:pt>
                <c:pt idx="40">
                  <c:v>3.275361999786542E-2</c:v>
                </c:pt>
                <c:pt idx="41">
                  <c:v>3.0823989749329681E-2</c:v>
                </c:pt>
                <c:pt idx="42">
                  <c:v>2.8736390524732099E-2</c:v>
                </c:pt>
                <c:pt idx="43">
                  <c:v>2.653929625850952E-2</c:v>
                </c:pt>
                <c:pt idx="44">
                  <c:v>2.4280655547441889E-2</c:v>
                </c:pt>
                <c:pt idx="45">
                  <c:v>2.2006209007645019E-2</c:v>
                </c:pt>
                <c:pt idx="46">
                  <c:v>1.9758040844229673E-2</c:v>
                </c:pt>
                <c:pt idx="47">
                  <c:v>1.7573422251798174E-2</c:v>
                </c:pt>
                <c:pt idx="48">
                  <c:v>1.5483981001223019E-2</c:v>
                </c:pt>
                <c:pt idx="49">
                  <c:v>1.3515208040460844E-2</c:v>
                </c:pt>
                <c:pt idx="50">
                  <c:v>1.1686290036140166E-2</c:v>
                </c:pt>
                <c:pt idx="51">
                  <c:v>1.0010238065347151E-2</c:v>
                </c:pt>
                <c:pt idx="52">
                  <c:v>8.4942682413618742E-3</c:v>
                </c:pt>
                <c:pt idx="53">
                  <c:v>7.1403805269459105E-3</c:v>
                </c:pt>
                <c:pt idx="54">
                  <c:v>5.9460774579238804E-3</c:v>
                </c:pt>
                <c:pt idx="55">
                  <c:v>4.905164627168777E-3</c:v>
                </c:pt>
                <c:pt idx="56">
                  <c:v>4.0085788725102026E-3</c:v>
                </c:pt>
                <c:pt idx="57">
                  <c:v>3.245197244677726E-3</c:v>
                </c:pt>
                <c:pt idx="58">
                  <c:v>2.6025889645771255E-3</c:v>
                </c:pt>
                <c:pt idx="59">
                  <c:v>2.0676826775311986E-3</c:v>
                </c:pt>
                <c:pt idx="60">
                  <c:v>1.627331438811247E-3</c:v>
                </c:pt>
                <c:pt idx="61">
                  <c:v>1.2687672506972647E-3</c:v>
                </c:pt>
                <c:pt idx="62">
                  <c:v>9.799450545936758E-4</c:v>
                </c:pt>
                <c:pt idx="63">
                  <c:v>7.4978251931423099E-4</c:v>
                </c:pt>
                <c:pt idx="64">
                  <c:v>5.6830662166801153E-4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AE6-4904-A0E9-7A0E0BED4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02763472"/>
        <c:axId val="2002753136"/>
      </c:scatterChart>
      <c:valAx>
        <c:axId val="2002763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Grades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753136"/>
        <c:crosses val="autoZero"/>
        <c:crossBetween val="midCat"/>
      </c:valAx>
      <c:valAx>
        <c:axId val="2002753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Proability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7634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327660</xdr:colOff>
      <xdr:row>20</xdr:row>
      <xdr:rowOff>182880</xdr:rowOff>
    </xdr:from>
    <xdr:to>
      <xdr:col>7</xdr:col>
      <xdr:colOff>830580</xdr:colOff>
      <xdr:row>34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75C5D29D-8480-48A8-8FF4-8B97DEFFBD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92"/>
  <sheetViews>
    <sheetView tabSelected="1" workbookViewId="0">
      <selection activeCell="I12" sqref="I12"/>
    </sheetView>
  </sheetViews>
  <sheetFormatPr defaultRowHeight="15" x14ac:dyDescent="0.25"/>
  <cols>
    <col min="2" max="2" width="10.7109375" customWidth="1"/>
    <col min="3" max="3" width="12.85546875" customWidth="1"/>
    <col min="4" max="4" width="14.85546875" customWidth="1"/>
    <col min="5" max="5" width="15.7109375" customWidth="1"/>
    <col min="6" max="6" width="13" customWidth="1"/>
    <col min="7" max="7" width="15.7109375" customWidth="1"/>
    <col min="8" max="8" width="13.85546875" customWidth="1"/>
    <col min="9" max="9" width="8.85546875" customWidth="1"/>
    <col min="10" max="10" width="11.5703125" customWidth="1"/>
    <col min="11" max="11" width="17.5703125" customWidth="1"/>
    <col min="13" max="13" width="11.28515625" customWidth="1"/>
    <col min="14" max="14" width="12" bestFit="1" customWidth="1"/>
    <col min="15" max="15" width="11.28515625" customWidth="1"/>
  </cols>
  <sheetData>
    <row r="2" spans="2:12" ht="15.75" thickBot="1" x14ac:dyDescent="0.3"/>
    <row r="3" spans="2:12" ht="15.75" thickBot="1" x14ac:dyDescent="0.3">
      <c r="B3" s="36" t="s">
        <v>55</v>
      </c>
      <c r="C3" s="37"/>
      <c r="D3" s="37"/>
      <c r="E3" s="37"/>
      <c r="F3" s="37"/>
      <c r="G3" s="37"/>
      <c r="H3" s="37"/>
      <c r="I3" s="38"/>
    </row>
    <row r="4" spans="2:12" x14ac:dyDescent="0.25">
      <c r="B4" s="46" t="s">
        <v>32</v>
      </c>
      <c r="C4" s="46" t="s">
        <v>31</v>
      </c>
      <c r="D4" s="46" t="s">
        <v>30</v>
      </c>
      <c r="E4" s="46" t="s">
        <v>29</v>
      </c>
      <c r="F4" s="46" t="s">
        <v>28</v>
      </c>
      <c r="G4" s="48" t="s">
        <v>27</v>
      </c>
      <c r="H4" s="42" t="s">
        <v>49</v>
      </c>
      <c r="I4" s="44" t="s">
        <v>26</v>
      </c>
    </row>
    <row r="5" spans="2:12" ht="15.75" thickBot="1" x14ac:dyDescent="0.3">
      <c r="B5" s="47"/>
      <c r="C5" s="47"/>
      <c r="D5" s="47"/>
      <c r="E5" s="47"/>
      <c r="F5" s="47"/>
      <c r="G5" s="49"/>
      <c r="H5" s="43"/>
      <c r="I5" s="45"/>
    </row>
    <row r="6" spans="2:12" ht="16.149999999999999" customHeight="1" thickBot="1" x14ac:dyDescent="0.3">
      <c r="B6" s="1" t="s">
        <v>25</v>
      </c>
      <c r="C6" s="2" t="s">
        <v>3</v>
      </c>
      <c r="D6" s="2">
        <v>5678234</v>
      </c>
      <c r="E6" s="2">
        <v>74</v>
      </c>
      <c r="F6" s="2">
        <v>55</v>
      </c>
      <c r="G6" s="3">
        <v>84</v>
      </c>
      <c r="H6" s="4">
        <f t="shared" ref="H6:H19" si="0">(((E6/100)*0.2)+((F6/100)*0.35)+((G6/100)*0.45))*100</f>
        <v>71.850000000000009</v>
      </c>
      <c r="I6" s="4" t="str">
        <f t="shared" ref="I6:I19" si="1">IF( H6&gt;=90,"A+",IF(H6&gt;=85,"A",IF(H6&gt;=80,"A-",IF(H6&gt;=77,"B+",IF(H6&gt;=73,"B",IF(H6&gt;=70,"B-",IF(H6&gt;=60,"C","F")))))))</f>
        <v>B-</v>
      </c>
      <c r="K6" s="14" t="s">
        <v>47</v>
      </c>
      <c r="L6" s="9" t="s">
        <v>48</v>
      </c>
    </row>
    <row r="7" spans="2:12" ht="16.5" thickBot="1" x14ac:dyDescent="0.3">
      <c r="B7" s="1" t="s">
        <v>9</v>
      </c>
      <c r="C7" s="2" t="s">
        <v>24</v>
      </c>
      <c r="D7" s="2">
        <v>3451237</v>
      </c>
      <c r="E7" s="2">
        <v>88</v>
      </c>
      <c r="F7" s="2">
        <v>72</v>
      </c>
      <c r="G7" s="3">
        <v>85</v>
      </c>
      <c r="H7" s="4">
        <f t="shared" si="0"/>
        <v>81.05</v>
      </c>
      <c r="I7" s="4" t="str">
        <f t="shared" si="1"/>
        <v>A-</v>
      </c>
      <c r="K7" s="10" t="s">
        <v>33</v>
      </c>
      <c r="L7" s="11">
        <v>90</v>
      </c>
    </row>
    <row r="8" spans="2:12" ht="16.5" thickBot="1" x14ac:dyDescent="0.3">
      <c r="B8" s="1" t="s">
        <v>23</v>
      </c>
      <c r="C8" s="2" t="s">
        <v>22</v>
      </c>
      <c r="D8" s="2">
        <v>4567890</v>
      </c>
      <c r="E8" s="2">
        <v>87</v>
      </c>
      <c r="F8" s="2">
        <v>55</v>
      </c>
      <c r="G8" s="3">
        <v>40</v>
      </c>
      <c r="H8" s="4">
        <f t="shared" si="0"/>
        <v>54.650000000000013</v>
      </c>
      <c r="I8" s="4" t="str">
        <f t="shared" si="1"/>
        <v>F</v>
      </c>
      <c r="K8" s="5" t="s">
        <v>34</v>
      </c>
      <c r="L8" s="6" t="s">
        <v>35</v>
      </c>
    </row>
    <row r="9" spans="2:12" ht="16.899999999999999" customHeight="1" thickBot="1" x14ac:dyDescent="0.3">
      <c r="B9" s="1" t="s">
        <v>21</v>
      </c>
      <c r="C9" s="2" t="s">
        <v>20</v>
      </c>
      <c r="D9" s="2">
        <v>3456789</v>
      </c>
      <c r="E9" s="2">
        <v>55</v>
      </c>
      <c r="F9" s="2">
        <v>78</v>
      </c>
      <c r="G9" s="3">
        <v>62</v>
      </c>
      <c r="H9" s="4">
        <f t="shared" si="0"/>
        <v>66.2</v>
      </c>
      <c r="I9" s="4" t="str">
        <f t="shared" si="1"/>
        <v>C</v>
      </c>
      <c r="K9" s="7" t="s">
        <v>36</v>
      </c>
      <c r="L9" s="8" t="s">
        <v>37</v>
      </c>
    </row>
    <row r="10" spans="2:12" ht="16.5" thickBot="1" x14ac:dyDescent="0.3">
      <c r="B10" s="1" t="s">
        <v>19</v>
      </c>
      <c r="C10" s="2" t="s">
        <v>18</v>
      </c>
      <c r="D10" s="2">
        <v>1234567</v>
      </c>
      <c r="E10" s="2">
        <v>50</v>
      </c>
      <c r="F10" s="2">
        <v>76</v>
      </c>
      <c r="G10" s="3">
        <v>84</v>
      </c>
      <c r="H10" s="4">
        <f t="shared" si="0"/>
        <v>74.400000000000006</v>
      </c>
      <c r="I10" s="4" t="str">
        <f t="shared" si="1"/>
        <v>B</v>
      </c>
      <c r="K10" s="10" t="s">
        <v>38</v>
      </c>
      <c r="L10" s="11" t="s">
        <v>39</v>
      </c>
    </row>
    <row r="11" spans="2:12" ht="16.899999999999999" customHeight="1" thickBot="1" x14ac:dyDescent="0.3">
      <c r="B11" s="1" t="s">
        <v>17</v>
      </c>
      <c r="C11" s="2" t="s">
        <v>16</v>
      </c>
      <c r="D11" s="2">
        <v>5678901</v>
      </c>
      <c r="E11" s="2">
        <v>63</v>
      </c>
      <c r="F11" s="2">
        <v>78</v>
      </c>
      <c r="G11" s="3">
        <v>51</v>
      </c>
      <c r="H11" s="4">
        <f t="shared" si="0"/>
        <v>62.849999999999994</v>
      </c>
      <c r="I11" s="4" t="str">
        <f t="shared" si="1"/>
        <v>C</v>
      </c>
      <c r="K11" s="5" t="s">
        <v>40</v>
      </c>
      <c r="L11" s="6" t="s">
        <v>41</v>
      </c>
    </row>
    <row r="12" spans="2:12" ht="17.45" customHeight="1" thickBot="1" x14ac:dyDescent="0.3">
      <c r="B12" s="1" t="s">
        <v>15</v>
      </c>
      <c r="C12" s="2" t="s">
        <v>14</v>
      </c>
      <c r="D12" s="2">
        <v>1123456</v>
      </c>
      <c r="E12" s="2">
        <v>30</v>
      </c>
      <c r="F12" s="2">
        <v>65</v>
      </c>
      <c r="G12" s="3">
        <v>84</v>
      </c>
      <c r="H12" s="4">
        <f t="shared" si="0"/>
        <v>66.55</v>
      </c>
      <c r="I12" s="4" t="str">
        <f t="shared" si="1"/>
        <v>C</v>
      </c>
      <c r="K12" s="7" t="s">
        <v>42</v>
      </c>
      <c r="L12" s="8" t="s">
        <v>43</v>
      </c>
    </row>
    <row r="13" spans="2:12" ht="16.5" thickBot="1" x14ac:dyDescent="0.3">
      <c r="B13" s="1" t="s">
        <v>13</v>
      </c>
      <c r="C13" s="2" t="s">
        <v>12</v>
      </c>
      <c r="D13" s="2">
        <v>9012345</v>
      </c>
      <c r="E13" s="2">
        <v>45</v>
      </c>
      <c r="F13" s="2">
        <v>88</v>
      </c>
      <c r="G13" s="3">
        <v>78</v>
      </c>
      <c r="H13" s="4">
        <f t="shared" si="0"/>
        <v>74.900000000000006</v>
      </c>
      <c r="I13" s="4" t="str">
        <f t="shared" si="1"/>
        <v>B</v>
      </c>
      <c r="K13" s="14" t="s">
        <v>44</v>
      </c>
      <c r="L13" s="15" t="s">
        <v>45</v>
      </c>
    </row>
    <row r="14" spans="2:12" ht="15" customHeight="1" thickBot="1" x14ac:dyDescent="0.3">
      <c r="B14" s="1" t="s">
        <v>11</v>
      </c>
      <c r="C14" s="2" t="s">
        <v>10</v>
      </c>
      <c r="D14" s="2">
        <v>7890123</v>
      </c>
      <c r="E14" s="2">
        <v>98</v>
      </c>
      <c r="F14" s="2">
        <v>71</v>
      </c>
      <c r="G14" s="3">
        <v>80</v>
      </c>
      <c r="H14" s="4">
        <f t="shared" si="0"/>
        <v>80.45</v>
      </c>
      <c r="I14" s="4" t="str">
        <f t="shared" si="1"/>
        <v>A-</v>
      </c>
      <c r="K14" s="12" t="s">
        <v>46</v>
      </c>
      <c r="L14" s="13">
        <v>60</v>
      </c>
    </row>
    <row r="15" spans="2:12" ht="16.5" thickBot="1" x14ac:dyDescent="0.3">
      <c r="B15" s="1" t="s">
        <v>9</v>
      </c>
      <c r="C15" s="2" t="s">
        <v>8</v>
      </c>
      <c r="D15" s="2">
        <v>1234568</v>
      </c>
      <c r="E15" s="2">
        <v>73</v>
      </c>
      <c r="F15" s="2">
        <v>65</v>
      </c>
      <c r="G15" s="3">
        <v>72</v>
      </c>
      <c r="H15" s="4">
        <f t="shared" si="0"/>
        <v>69.75</v>
      </c>
      <c r="I15" s="4" t="str">
        <f t="shared" si="1"/>
        <v>C</v>
      </c>
    </row>
    <row r="16" spans="2:12" ht="16.5" thickBot="1" x14ac:dyDescent="0.3">
      <c r="B16" s="1" t="s">
        <v>7</v>
      </c>
      <c r="C16" s="2" t="s">
        <v>6</v>
      </c>
      <c r="D16" s="2">
        <v>2314678</v>
      </c>
      <c r="E16" s="2">
        <v>54</v>
      </c>
      <c r="F16" s="2">
        <v>59</v>
      </c>
      <c r="G16" s="3">
        <v>55</v>
      </c>
      <c r="H16" s="4">
        <f t="shared" si="0"/>
        <v>56.2</v>
      </c>
      <c r="I16" s="4" t="str">
        <f t="shared" si="1"/>
        <v>F</v>
      </c>
    </row>
    <row r="17" spans="2:13" ht="16.5" thickBot="1" x14ac:dyDescent="0.3">
      <c r="B17" s="1" t="s">
        <v>5</v>
      </c>
      <c r="C17" s="2" t="s">
        <v>4</v>
      </c>
      <c r="D17" s="2">
        <v>2345678</v>
      </c>
      <c r="E17" s="2">
        <v>61</v>
      </c>
      <c r="F17" s="2">
        <v>45</v>
      </c>
      <c r="G17" s="3">
        <v>60</v>
      </c>
      <c r="H17" s="4">
        <f t="shared" si="0"/>
        <v>54.949999999999996</v>
      </c>
      <c r="I17" s="4" t="str">
        <f t="shared" si="1"/>
        <v>F</v>
      </c>
      <c r="K17" s="28" t="s">
        <v>50</v>
      </c>
      <c r="L17" s="18">
        <f>AVERAGE(H6:H19)</f>
        <v>70.046428571428592</v>
      </c>
    </row>
    <row r="18" spans="2:13" ht="30.75" thickBot="1" x14ac:dyDescent="0.3">
      <c r="B18" s="1" t="s">
        <v>3</v>
      </c>
      <c r="C18" s="2" t="s">
        <v>2</v>
      </c>
      <c r="D18" s="2">
        <v>8901234</v>
      </c>
      <c r="E18" s="2">
        <v>100</v>
      </c>
      <c r="F18" s="2">
        <v>85</v>
      </c>
      <c r="G18" s="3">
        <v>92</v>
      </c>
      <c r="H18" s="4">
        <f t="shared" si="0"/>
        <v>91.149999999999991</v>
      </c>
      <c r="I18" s="4" t="str">
        <f t="shared" si="1"/>
        <v>A+</v>
      </c>
      <c r="K18" s="29" t="s">
        <v>51</v>
      </c>
      <c r="L18" s="18">
        <f>_xlfn.STDEV.P(H6:H19)</f>
        <v>10.309400430912353</v>
      </c>
    </row>
    <row r="19" spans="2:13" ht="14.45" customHeight="1" thickBot="1" x14ac:dyDescent="0.3">
      <c r="B19" s="1" t="s">
        <v>1</v>
      </c>
      <c r="C19" s="2" t="s">
        <v>0</v>
      </c>
      <c r="D19" s="2">
        <v>6789012</v>
      </c>
      <c r="E19" s="2">
        <v>78</v>
      </c>
      <c r="F19" s="2">
        <v>74</v>
      </c>
      <c r="G19" s="3">
        <v>76</v>
      </c>
      <c r="H19" s="4">
        <f t="shared" si="0"/>
        <v>75.700000000000017</v>
      </c>
      <c r="I19" s="4" t="str">
        <f t="shared" si="1"/>
        <v>B</v>
      </c>
    </row>
    <row r="20" spans="2:13" x14ac:dyDescent="0.25">
      <c r="I20" s="16"/>
    </row>
    <row r="21" spans="2:13" ht="15.75" thickBot="1" x14ac:dyDescent="0.3"/>
    <row r="22" spans="2:13" ht="15.75" thickBot="1" x14ac:dyDescent="0.3">
      <c r="B22" s="26" t="s">
        <v>52</v>
      </c>
      <c r="C22" s="27" t="s">
        <v>53</v>
      </c>
      <c r="J22" s="39" t="s">
        <v>56</v>
      </c>
      <c r="K22" s="40"/>
      <c r="L22" s="40"/>
      <c r="M22" s="41"/>
    </row>
    <row r="23" spans="2:13" ht="14.45" customHeight="1" thickBot="1" x14ac:dyDescent="0.3">
      <c r="B23" s="24">
        <v>35</v>
      </c>
      <c r="C23" s="25">
        <f t="shared" ref="C23:C53" si="2">_xlfn.NORM.DIST(B23,$L$17,$L$18,FALSE)</f>
        <v>1.1974212417838179E-4</v>
      </c>
      <c r="J23" s="31" t="s">
        <v>32</v>
      </c>
      <c r="K23" s="31" t="s">
        <v>31</v>
      </c>
      <c r="L23" s="34" t="s">
        <v>54</v>
      </c>
      <c r="M23" s="30" t="s">
        <v>26</v>
      </c>
    </row>
    <row r="24" spans="2:13" ht="16.5" thickBot="1" x14ac:dyDescent="0.3">
      <c r="B24" s="22">
        <v>37</v>
      </c>
      <c r="C24" s="20">
        <f t="shared" si="2"/>
        <v>2.2724096735339026E-4</v>
      </c>
      <c r="J24" s="32" t="s">
        <v>21</v>
      </c>
      <c r="K24" s="33" t="s">
        <v>20</v>
      </c>
      <c r="L24" s="4">
        <f>H9</f>
        <v>66.2</v>
      </c>
      <c r="M24" s="4" t="str">
        <f t="shared" ref="M24:M37" si="3">IF( L24&gt;=90,"A+",IF(L24&gt;=85,"A",IF(L24&gt;=80,"A-",IF(L24&gt;=77,"B+",IF(L24&gt;=73,"B",IF(L24&gt;=70,"B-",IF(L24&gt;=60,"C","F")))))))</f>
        <v>C</v>
      </c>
    </row>
    <row r="25" spans="2:13" ht="16.5" thickBot="1" x14ac:dyDescent="0.3">
      <c r="B25" s="22">
        <v>38</v>
      </c>
      <c r="C25" s="20">
        <f t="shared" si="2"/>
        <v>3.0865775639567412E-4</v>
      </c>
      <c r="J25" s="17" t="s">
        <v>25</v>
      </c>
      <c r="K25" s="2" t="s">
        <v>3</v>
      </c>
      <c r="L25" s="4">
        <f>H6</f>
        <v>71.850000000000009</v>
      </c>
      <c r="M25" s="4" t="str">
        <f t="shared" si="3"/>
        <v>B-</v>
      </c>
    </row>
    <row r="26" spans="2:13" ht="16.5" thickBot="1" x14ac:dyDescent="0.3">
      <c r="B26" s="22">
        <v>39</v>
      </c>
      <c r="C26" s="20">
        <f t="shared" si="2"/>
        <v>4.1531879056395124E-4</v>
      </c>
      <c r="J26" s="17" t="s">
        <v>13</v>
      </c>
      <c r="K26" s="2" t="s">
        <v>12</v>
      </c>
      <c r="L26" s="4">
        <f>H13</f>
        <v>74.900000000000006</v>
      </c>
      <c r="M26" s="4" t="str">
        <f t="shared" si="3"/>
        <v>B</v>
      </c>
    </row>
    <row r="27" spans="2:13" ht="16.5" thickBot="1" x14ac:dyDescent="0.3">
      <c r="B27" s="22">
        <v>40</v>
      </c>
      <c r="C27" s="20">
        <f t="shared" si="2"/>
        <v>5.5360472260693985E-4</v>
      </c>
      <c r="J27" s="17" t="s">
        <v>11</v>
      </c>
      <c r="K27" s="2" t="s">
        <v>10</v>
      </c>
      <c r="L27" s="4">
        <v>80.45</v>
      </c>
      <c r="M27" s="4" t="str">
        <f t="shared" si="3"/>
        <v>A-</v>
      </c>
    </row>
    <row r="28" spans="2:13" ht="16.5" thickBot="1" x14ac:dyDescent="0.3">
      <c r="B28" s="22">
        <v>41</v>
      </c>
      <c r="C28" s="20">
        <f t="shared" si="2"/>
        <v>7.3102429715364895E-4</v>
      </c>
      <c r="J28" s="17" t="s">
        <v>7</v>
      </c>
      <c r="K28" s="2" t="s">
        <v>6</v>
      </c>
      <c r="L28" s="4">
        <v>56.2</v>
      </c>
      <c r="M28" s="4" t="str">
        <f t="shared" si="3"/>
        <v>F</v>
      </c>
    </row>
    <row r="29" spans="2:13" ht="16.5" thickBot="1" x14ac:dyDescent="0.3">
      <c r="B29" s="22">
        <v>42</v>
      </c>
      <c r="C29" s="20">
        <f t="shared" si="2"/>
        <v>9.5626367216046103E-4</v>
      </c>
      <c r="J29" s="17" t="s">
        <v>1</v>
      </c>
      <c r="K29" s="2" t="s">
        <v>0</v>
      </c>
      <c r="L29" s="4">
        <v>75.7</v>
      </c>
      <c r="M29" s="4" t="str">
        <f t="shared" si="3"/>
        <v>B</v>
      </c>
    </row>
    <row r="30" spans="2:13" ht="16.5" thickBot="1" x14ac:dyDescent="0.3">
      <c r="B30" s="22">
        <v>43</v>
      </c>
      <c r="C30" s="20">
        <f t="shared" si="2"/>
        <v>1.2391883537309519E-3</v>
      </c>
      <c r="J30" s="17" t="s">
        <v>9</v>
      </c>
      <c r="K30" s="2" t="s">
        <v>24</v>
      </c>
      <c r="L30" s="4">
        <v>81.05</v>
      </c>
      <c r="M30" s="4" t="str">
        <f t="shared" si="3"/>
        <v>A-</v>
      </c>
    </row>
    <row r="31" spans="2:13" ht="16.5" thickBot="1" x14ac:dyDescent="0.3">
      <c r="B31" s="22">
        <v>44</v>
      </c>
      <c r="C31" s="20">
        <f t="shared" si="2"/>
        <v>1.5907825147608474E-3</v>
      </c>
      <c r="J31" s="17" t="s">
        <v>23</v>
      </c>
      <c r="K31" s="2" t="s">
        <v>22</v>
      </c>
      <c r="L31" s="4">
        <v>54.65</v>
      </c>
      <c r="M31" s="4" t="str">
        <f t="shared" si="3"/>
        <v>F</v>
      </c>
    </row>
    <row r="32" spans="2:13" ht="16.5" thickBot="1" x14ac:dyDescent="0.3">
      <c r="B32" s="22">
        <v>45</v>
      </c>
      <c r="C32" s="20">
        <f t="shared" si="2"/>
        <v>2.0230103950502408E-3</v>
      </c>
      <c r="J32" s="17" t="s">
        <v>15</v>
      </c>
      <c r="K32" s="2" t="s">
        <v>14</v>
      </c>
      <c r="L32" s="4">
        <v>66.55</v>
      </c>
      <c r="M32" s="4" t="str">
        <f t="shared" si="3"/>
        <v>C</v>
      </c>
    </row>
    <row r="33" spans="2:13" ht="16.5" thickBot="1" x14ac:dyDescent="0.3">
      <c r="B33" s="22">
        <v>46</v>
      </c>
      <c r="C33" s="20">
        <f t="shared" si="2"/>
        <v>2.548585688209995E-3</v>
      </c>
      <c r="J33" s="17" t="s">
        <v>5</v>
      </c>
      <c r="K33" s="2" t="s">
        <v>4</v>
      </c>
      <c r="L33" s="4">
        <v>54.95</v>
      </c>
      <c r="M33" s="4" t="str">
        <f t="shared" si="3"/>
        <v>F</v>
      </c>
    </row>
    <row r="34" spans="2:13" ht="16.5" thickBot="1" x14ac:dyDescent="0.3">
      <c r="B34" s="22">
        <v>47</v>
      </c>
      <c r="C34" s="20">
        <f t="shared" si="2"/>
        <v>3.180637577264514E-3</v>
      </c>
      <c r="J34" s="17" t="s">
        <v>3</v>
      </c>
      <c r="K34" s="2" t="s">
        <v>2</v>
      </c>
      <c r="L34" s="4">
        <v>91.15</v>
      </c>
      <c r="M34" s="4" t="str">
        <f t="shared" si="3"/>
        <v>A+</v>
      </c>
    </row>
    <row r="35" spans="2:13" ht="16.5" thickBot="1" x14ac:dyDescent="0.3">
      <c r="B35" s="22">
        <v>48</v>
      </c>
      <c r="C35" s="20">
        <f t="shared" si="2"/>
        <v>3.932266569934742E-3</v>
      </c>
      <c r="J35" s="17" t="s">
        <v>19</v>
      </c>
      <c r="K35" s="2" t="s">
        <v>18</v>
      </c>
      <c r="L35" s="4">
        <v>74.400000000000006</v>
      </c>
      <c r="M35" s="4" t="str">
        <f t="shared" si="3"/>
        <v>B</v>
      </c>
    </row>
    <row r="36" spans="2:13" ht="16.5" thickBot="1" x14ac:dyDescent="0.3">
      <c r="B36" s="22">
        <v>49</v>
      </c>
      <c r="C36" s="20">
        <f t="shared" si="2"/>
        <v>4.8159895594488307E-3</v>
      </c>
      <c r="J36" s="17" t="s">
        <v>17</v>
      </c>
      <c r="K36" s="2" t="s">
        <v>16</v>
      </c>
      <c r="L36" s="4">
        <v>62.85</v>
      </c>
      <c r="M36" s="4" t="str">
        <f t="shared" si="3"/>
        <v>C</v>
      </c>
    </row>
    <row r="37" spans="2:13" ht="16.5" thickBot="1" x14ac:dyDescent="0.3">
      <c r="B37" s="22">
        <v>50</v>
      </c>
      <c r="C37" s="20">
        <f t="shared" si="2"/>
        <v>5.8430814783305262E-3</v>
      </c>
      <c r="J37" s="17" t="s">
        <v>9</v>
      </c>
      <c r="K37" s="2" t="s">
        <v>8</v>
      </c>
      <c r="L37" s="4">
        <v>69.75</v>
      </c>
      <c r="M37" s="4" t="str">
        <f t="shared" si="3"/>
        <v>C</v>
      </c>
    </row>
    <row r="38" spans="2:13" x14ac:dyDescent="0.25">
      <c r="B38" s="22">
        <v>51</v>
      </c>
      <c r="C38" s="20">
        <f t="shared" si="2"/>
        <v>7.022830197878813E-3</v>
      </c>
      <c r="J38" s="35"/>
      <c r="K38" s="35"/>
    </row>
    <row r="39" spans="2:13" x14ac:dyDescent="0.25">
      <c r="B39" s="22">
        <v>52</v>
      </c>
      <c r="C39" s="20">
        <f t="shared" si="2"/>
        <v>8.3617314133732201E-3</v>
      </c>
      <c r="J39" s="35"/>
      <c r="K39" s="35"/>
    </row>
    <row r="40" spans="2:13" x14ac:dyDescent="0.25">
      <c r="B40" s="22">
        <v>53</v>
      </c>
      <c r="C40" s="20">
        <f t="shared" si="2"/>
        <v>9.8626603933056507E-3</v>
      </c>
      <c r="J40" s="35"/>
      <c r="K40" s="35"/>
    </row>
    <row r="41" spans="2:13" x14ac:dyDescent="0.25">
      <c r="B41" s="22">
        <v>54</v>
      </c>
      <c r="C41" s="20">
        <f t="shared" si="2"/>
        <v>1.152406673646785E-2</v>
      </c>
      <c r="J41" s="35"/>
      <c r="K41" s="35"/>
    </row>
    <row r="42" spans="2:13" x14ac:dyDescent="0.25">
      <c r="B42" s="22">
        <v>55</v>
      </c>
      <c r="C42" s="20">
        <f t="shared" si="2"/>
        <v>1.3339245643575645E-2</v>
      </c>
      <c r="J42" s="35"/>
      <c r="K42" s="35"/>
    </row>
    <row r="43" spans="2:13" x14ac:dyDescent="0.25">
      <c r="B43" s="22">
        <v>56</v>
      </c>
      <c r="C43" s="20">
        <f t="shared" si="2"/>
        <v>1.5295743627375992E-2</v>
      </c>
      <c r="J43" s="35"/>
      <c r="K43" s="35"/>
    </row>
    <row r="44" spans="2:13" x14ac:dyDescent="0.25">
      <c r="B44" s="22">
        <v>57</v>
      </c>
      <c r="C44" s="20">
        <f t="shared" si="2"/>
        <v>1.7374957114474211E-2</v>
      </c>
      <c r="J44" s="35"/>
      <c r="K44" s="35"/>
    </row>
    <row r="45" spans="2:13" x14ac:dyDescent="0.25">
      <c r="B45" s="22">
        <v>58</v>
      </c>
      <c r="C45" s="20">
        <f t="shared" si="2"/>
        <v>1.9551978314341575E-2</v>
      </c>
      <c r="J45" s="35"/>
      <c r="K45" s="35"/>
    </row>
    <row r="46" spans="2:13" x14ac:dyDescent="0.25">
      <c r="B46" s="22">
        <v>59</v>
      </c>
      <c r="C46" s="20">
        <f t="shared" si="2"/>
        <v>2.1795733668030216E-2</v>
      </c>
      <c r="J46" s="35"/>
      <c r="K46" s="35"/>
    </row>
    <row r="47" spans="2:13" x14ac:dyDescent="0.25">
      <c r="B47" s="22">
        <v>60</v>
      </c>
      <c r="C47" s="20">
        <f t="shared" si="2"/>
        <v>2.4069446200474978E-2</v>
      </c>
      <c r="J47" s="35"/>
      <c r="K47" s="35"/>
    </row>
    <row r="48" spans="2:13" x14ac:dyDescent="0.25">
      <c r="B48" s="22">
        <v>61</v>
      </c>
      <c r="C48" s="20">
        <f t="shared" si="2"/>
        <v>2.633143474231216E-2</v>
      </c>
      <c r="J48" s="35"/>
      <c r="K48" s="35"/>
    </row>
    <row r="49" spans="2:11" x14ac:dyDescent="0.25">
      <c r="B49" s="22">
        <v>62</v>
      </c>
      <c r="C49" s="20">
        <f t="shared" si="2"/>
        <v>2.8536241322410588E-2</v>
      </c>
      <c r="J49" s="35"/>
      <c r="K49" s="35"/>
    </row>
    <row r="50" spans="2:11" x14ac:dyDescent="0.25">
      <c r="B50" s="22">
        <v>63</v>
      </c>
      <c r="C50" s="20">
        <f t="shared" si="2"/>
        <v>3.0636054580054573E-2</v>
      </c>
      <c r="J50" s="35"/>
      <c r="K50" s="35"/>
    </row>
    <row r="51" spans="2:11" x14ac:dyDescent="0.25">
      <c r="B51" s="22">
        <v>64</v>
      </c>
      <c r="C51" s="20">
        <f t="shared" si="2"/>
        <v>3.2582373672812734E-2</v>
      </c>
      <c r="J51" s="35"/>
      <c r="K51" s="35"/>
    </row>
    <row r="52" spans="2:11" x14ac:dyDescent="0.25">
      <c r="B52" s="22">
        <v>65</v>
      </c>
      <c r="C52" s="20">
        <f t="shared" si="2"/>
        <v>3.4327835914877543E-2</v>
      </c>
      <c r="J52" s="35"/>
      <c r="K52" s="35"/>
    </row>
    <row r="53" spans="2:11" x14ac:dyDescent="0.25">
      <c r="B53" s="22">
        <v>66</v>
      </c>
      <c r="C53" s="20">
        <f t="shared" si="2"/>
        <v>3.582811430831101E-2</v>
      </c>
      <c r="J53" s="35"/>
      <c r="K53" s="35"/>
    </row>
    <row r="54" spans="2:11" x14ac:dyDescent="0.25">
      <c r="B54" s="22">
        <v>67</v>
      </c>
      <c r="C54" s="20">
        <f t="shared" ref="C54:C85" si="4">_xlfn.NORM.DIST(B54,$L$17,$L$18,FALSE)</f>
        <v>3.7043780030944148E-2</v>
      </c>
      <c r="J54" s="35"/>
      <c r="K54" s="35"/>
    </row>
    <row r="55" spans="2:11" x14ac:dyDescent="0.25">
      <c r="B55" s="22">
        <v>68</v>
      </c>
      <c r="C55" s="20">
        <f t="shared" si="4"/>
        <v>3.7942021183291222E-2</v>
      </c>
      <c r="J55" s="35"/>
      <c r="K55" s="35"/>
    </row>
    <row r="56" spans="2:11" x14ac:dyDescent="0.25">
      <c r="B56" s="22">
        <v>69</v>
      </c>
      <c r="C56" s="20">
        <f t="shared" si="4"/>
        <v>3.8498113422015735E-2</v>
      </c>
      <c r="J56" s="35"/>
      <c r="K56" s="35"/>
    </row>
    <row r="57" spans="2:11" x14ac:dyDescent="0.25">
      <c r="B57" s="22">
        <v>70</v>
      </c>
      <c r="C57" s="20">
        <f t="shared" si="4"/>
        <v>3.8696550540112264E-2</v>
      </c>
      <c r="J57" s="35"/>
      <c r="K57" s="35"/>
    </row>
    <row r="58" spans="2:11" x14ac:dyDescent="0.25">
      <c r="B58" s="22">
        <v>71</v>
      </c>
      <c r="C58" s="20">
        <f t="shared" si="4"/>
        <v>3.8531762849273517E-2</v>
      </c>
      <c r="J58" s="35"/>
      <c r="K58" s="35"/>
    </row>
    <row r="59" spans="2:11" x14ac:dyDescent="0.25">
      <c r="B59" s="22">
        <v>72</v>
      </c>
      <c r="C59" s="20">
        <f t="shared" si="4"/>
        <v>3.8008376915171734E-2</v>
      </c>
      <c r="J59" s="35"/>
      <c r="K59" s="35"/>
    </row>
    <row r="60" spans="2:11" x14ac:dyDescent="0.25">
      <c r="B60" s="22">
        <v>73</v>
      </c>
      <c r="C60" s="20">
        <f t="shared" si="4"/>
        <v>3.7140999741054004E-2</v>
      </c>
      <c r="J60" s="35"/>
      <c r="K60" s="35"/>
    </row>
    <row r="61" spans="2:11" x14ac:dyDescent="0.25">
      <c r="B61" s="22">
        <v>74</v>
      </c>
      <c r="C61" s="20">
        <f t="shared" si="4"/>
        <v>3.5953541449892372E-2</v>
      </c>
      <c r="J61" s="35"/>
      <c r="K61" s="35"/>
    </row>
    <row r="62" spans="2:11" x14ac:dyDescent="0.25">
      <c r="B62" s="22">
        <v>75</v>
      </c>
      <c r="C62" s="20">
        <f t="shared" si="4"/>
        <v>3.4478120297771454E-2</v>
      </c>
      <c r="J62" s="35"/>
      <c r="K62" s="35"/>
    </row>
    <row r="63" spans="2:11" x14ac:dyDescent="0.25">
      <c r="B63" s="22">
        <v>76</v>
      </c>
      <c r="C63" s="20">
        <f t="shared" si="4"/>
        <v>3.275361999786542E-2</v>
      </c>
      <c r="J63" s="35"/>
      <c r="K63" s="35"/>
    </row>
    <row r="64" spans="2:11" x14ac:dyDescent="0.25">
      <c r="B64" s="22">
        <v>77</v>
      </c>
      <c r="C64" s="20">
        <f t="shared" si="4"/>
        <v>3.0823989749329681E-2</v>
      </c>
      <c r="J64" s="35"/>
      <c r="K64" s="35"/>
    </row>
    <row r="65" spans="2:11" x14ac:dyDescent="0.25">
      <c r="B65" s="22">
        <v>78</v>
      </c>
      <c r="C65" s="20">
        <f t="shared" si="4"/>
        <v>2.8736390524732099E-2</v>
      </c>
      <c r="J65" s="35"/>
      <c r="K65" s="35"/>
    </row>
    <row r="66" spans="2:11" x14ac:dyDescent="0.25">
      <c r="B66" s="22">
        <v>79</v>
      </c>
      <c r="C66" s="20">
        <f t="shared" si="4"/>
        <v>2.653929625850952E-2</v>
      </c>
      <c r="J66" s="35"/>
      <c r="K66" s="35"/>
    </row>
    <row r="67" spans="2:11" x14ac:dyDescent="0.25">
      <c r="B67" s="22">
        <v>80</v>
      </c>
      <c r="C67" s="20">
        <f t="shared" si="4"/>
        <v>2.4280655547441889E-2</v>
      </c>
      <c r="J67" s="35"/>
      <c r="K67" s="35"/>
    </row>
    <row r="68" spans="2:11" x14ac:dyDescent="0.25">
      <c r="B68" s="22">
        <v>81</v>
      </c>
      <c r="C68" s="20">
        <f t="shared" si="4"/>
        <v>2.2006209007645019E-2</v>
      </c>
      <c r="J68" s="35"/>
      <c r="K68" s="35"/>
    </row>
    <row r="69" spans="2:11" x14ac:dyDescent="0.25">
      <c r="B69" s="22">
        <v>82</v>
      </c>
      <c r="C69" s="20">
        <f t="shared" si="4"/>
        <v>1.9758040844229673E-2</v>
      </c>
      <c r="J69" s="35"/>
      <c r="K69" s="35"/>
    </row>
    <row r="70" spans="2:11" x14ac:dyDescent="0.25">
      <c r="B70" s="22">
        <v>83</v>
      </c>
      <c r="C70" s="20">
        <f t="shared" si="4"/>
        <v>1.7573422251798174E-2</v>
      </c>
      <c r="J70" s="35"/>
      <c r="K70" s="35"/>
    </row>
    <row r="71" spans="2:11" x14ac:dyDescent="0.25">
      <c r="B71" s="22">
        <v>84</v>
      </c>
      <c r="C71" s="20">
        <f t="shared" si="4"/>
        <v>1.5483981001223019E-2</v>
      </c>
      <c r="J71" s="35"/>
      <c r="K71" s="35"/>
    </row>
    <row r="72" spans="2:11" x14ac:dyDescent="0.25">
      <c r="B72" s="22">
        <v>85</v>
      </c>
      <c r="C72" s="20">
        <f t="shared" si="4"/>
        <v>1.3515208040460844E-2</v>
      </c>
      <c r="J72" s="35"/>
      <c r="K72" s="35"/>
    </row>
    <row r="73" spans="2:11" x14ac:dyDescent="0.25">
      <c r="B73" s="22">
        <v>86</v>
      </c>
      <c r="C73" s="20">
        <f t="shared" si="4"/>
        <v>1.1686290036140166E-2</v>
      </c>
      <c r="J73" s="35"/>
      <c r="K73" s="35"/>
    </row>
    <row r="74" spans="2:11" x14ac:dyDescent="0.25">
      <c r="B74" s="22">
        <v>87</v>
      </c>
      <c r="C74" s="20">
        <f t="shared" si="4"/>
        <v>1.0010238065347151E-2</v>
      </c>
      <c r="J74" s="35"/>
      <c r="K74" s="35"/>
    </row>
    <row r="75" spans="2:11" x14ac:dyDescent="0.25">
      <c r="B75" s="22">
        <v>88</v>
      </c>
      <c r="C75" s="20">
        <f t="shared" si="4"/>
        <v>8.4942682413618742E-3</v>
      </c>
      <c r="J75" s="35"/>
      <c r="K75" s="35"/>
    </row>
    <row r="76" spans="2:11" x14ac:dyDescent="0.25">
      <c r="B76" s="22">
        <v>89</v>
      </c>
      <c r="C76" s="20">
        <f t="shared" si="4"/>
        <v>7.1403805269459105E-3</v>
      </c>
      <c r="J76" s="35"/>
      <c r="K76" s="35"/>
    </row>
    <row r="77" spans="2:11" x14ac:dyDescent="0.25">
      <c r="B77" s="22">
        <v>90</v>
      </c>
      <c r="C77" s="20">
        <f t="shared" si="4"/>
        <v>5.9460774579238804E-3</v>
      </c>
      <c r="J77" s="35"/>
      <c r="K77" s="35"/>
    </row>
    <row r="78" spans="2:11" x14ac:dyDescent="0.25">
      <c r="B78" s="22">
        <v>91</v>
      </c>
      <c r="C78" s="20">
        <f t="shared" si="4"/>
        <v>4.905164627168777E-3</v>
      </c>
      <c r="J78" s="35"/>
      <c r="K78" s="35"/>
    </row>
    <row r="79" spans="2:11" x14ac:dyDescent="0.25">
      <c r="B79" s="22">
        <v>92</v>
      </c>
      <c r="C79" s="20">
        <f t="shared" si="4"/>
        <v>4.0085788725102026E-3</v>
      </c>
      <c r="J79" s="35"/>
      <c r="K79" s="35"/>
    </row>
    <row r="80" spans="2:11" x14ac:dyDescent="0.25">
      <c r="B80" s="22">
        <v>93</v>
      </c>
      <c r="C80" s="20">
        <f t="shared" si="4"/>
        <v>3.245197244677726E-3</v>
      </c>
      <c r="J80" s="35"/>
      <c r="K80" s="35"/>
    </row>
    <row r="81" spans="2:11" x14ac:dyDescent="0.25">
      <c r="B81" s="22">
        <v>94</v>
      </c>
      <c r="C81" s="20">
        <f t="shared" si="4"/>
        <v>2.6025889645771255E-3</v>
      </c>
      <c r="J81" s="35"/>
      <c r="K81" s="35"/>
    </row>
    <row r="82" spans="2:11" x14ac:dyDescent="0.25">
      <c r="B82" s="22">
        <v>95</v>
      </c>
      <c r="C82" s="20">
        <f t="shared" si="4"/>
        <v>2.0676826775311986E-3</v>
      </c>
      <c r="J82" s="35"/>
      <c r="K82" s="35"/>
    </row>
    <row r="83" spans="2:11" x14ac:dyDescent="0.25">
      <c r="B83" s="22">
        <v>96</v>
      </c>
      <c r="C83" s="20">
        <f t="shared" si="4"/>
        <v>1.627331438811247E-3</v>
      </c>
      <c r="J83" s="35"/>
      <c r="K83" s="35"/>
    </row>
    <row r="84" spans="2:11" x14ac:dyDescent="0.25">
      <c r="B84" s="22">
        <v>97</v>
      </c>
      <c r="C84" s="20">
        <f t="shared" si="4"/>
        <v>1.2687672506972647E-3</v>
      </c>
      <c r="J84" s="35"/>
      <c r="K84" s="35"/>
    </row>
    <row r="85" spans="2:11" x14ac:dyDescent="0.25">
      <c r="B85" s="22">
        <v>98</v>
      </c>
      <c r="C85" s="20">
        <f t="shared" si="4"/>
        <v>9.799450545936758E-4</v>
      </c>
      <c r="J85" s="35"/>
      <c r="K85" s="35"/>
    </row>
    <row r="86" spans="2:11" x14ac:dyDescent="0.25">
      <c r="B86" s="22">
        <v>99</v>
      </c>
      <c r="C86" s="20">
        <f t="shared" ref="C86:C87" si="5">_xlfn.NORM.DIST(B86,$L$17,$L$18,FALSE)</f>
        <v>7.4978251931423099E-4</v>
      </c>
      <c r="J86" s="35"/>
      <c r="K86" s="35"/>
    </row>
    <row r="87" spans="2:11" ht="15.75" thickBot="1" x14ac:dyDescent="0.3">
      <c r="B87" s="23">
        <v>100</v>
      </c>
      <c r="C87" s="21">
        <f t="shared" si="5"/>
        <v>5.6830662166801153E-4</v>
      </c>
      <c r="J87" s="35"/>
      <c r="K87" s="35"/>
    </row>
    <row r="91" spans="2:11" x14ac:dyDescent="0.25">
      <c r="B91" s="19"/>
    </row>
    <row r="92" spans="2:11" x14ac:dyDescent="0.25">
      <c r="B92" s="19"/>
    </row>
  </sheetData>
  <mergeCells count="10">
    <mergeCell ref="B3:I3"/>
    <mergeCell ref="J22:M22"/>
    <mergeCell ref="H4:H5"/>
    <mergeCell ref="I4:I5"/>
    <mergeCell ref="B4:B5"/>
    <mergeCell ref="C4:C5"/>
    <mergeCell ref="D4:D5"/>
    <mergeCell ref="F4:F5"/>
    <mergeCell ref="G4:G5"/>
    <mergeCell ref="E4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</dc:creator>
  <cp:lastModifiedBy>user</cp:lastModifiedBy>
  <dcterms:created xsi:type="dcterms:W3CDTF">2019-03-19T22:49:11Z</dcterms:created>
  <dcterms:modified xsi:type="dcterms:W3CDTF">2020-08-07T01:01:39Z</dcterms:modified>
</cp:coreProperties>
</file>